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OneDrive - Universidad de los Andes\Pregrado\Rúbricas Medicina\"/>
    </mc:Choice>
  </mc:AlternateContent>
  <bookViews>
    <workbookView xWindow="0" yWindow="0" windowWidth="19200" windowHeight="6765"/>
  </bookViews>
  <sheets>
    <sheet name="Formato Internos" sheetId="2" r:id="rId1"/>
  </sheets>
  <definedNames>
    <definedName name="_xlnm.Print_Area" localSheetId="0">'Formato Internos'!$A$2:$F$39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2" l="1"/>
  <c r="G35" i="2"/>
  <c r="G34" i="2"/>
  <c r="G32" i="2"/>
  <c r="G31" i="2"/>
  <c r="G30" i="2"/>
  <c r="G29" i="2"/>
  <c r="G28" i="2"/>
  <c r="G27" i="2"/>
  <c r="G25" i="2"/>
  <c r="G24" i="2"/>
  <c r="G23" i="2"/>
  <c r="G21" i="2"/>
  <c r="G20" i="2"/>
  <c r="G19" i="2"/>
  <c r="H29" i="2" l="1"/>
  <c r="I29" i="2" s="1"/>
  <c r="H22" i="2"/>
  <c r="I22" i="2" s="1"/>
  <c r="G37" i="2"/>
  <c r="H18" i="2"/>
  <c r="I18" i="2" s="1"/>
  <c r="H33" i="2"/>
  <c r="I33" i="2" s="1"/>
  <c r="H26" i="2"/>
  <c r="I26" i="2" s="1"/>
  <c r="I37" i="2" l="1"/>
  <c r="F37" i="2" s="1"/>
  <c r="A16" i="2" l="1"/>
</calcChain>
</file>

<file path=xl/sharedStrings.xml><?xml version="1.0" encoding="utf-8"?>
<sst xmlns="http://schemas.openxmlformats.org/spreadsheetml/2006/main" count="42" uniqueCount="42">
  <si>
    <t>Dominios</t>
  </si>
  <si>
    <t>Valor</t>
  </si>
  <si>
    <t xml:space="preserve">Insuficiente </t>
  </si>
  <si>
    <t>Elemental</t>
  </si>
  <si>
    <t>Bueno</t>
  </si>
  <si>
    <t>Excelente</t>
  </si>
  <si>
    <t>Total</t>
  </si>
  <si>
    <t>Puntos Máximos</t>
  </si>
  <si>
    <t>Calificación</t>
  </si>
  <si>
    <t>Conocimiento y compresión del tema</t>
  </si>
  <si>
    <t>Argumenta basado en la evidencia</t>
  </si>
  <si>
    <t>El estudiante demuestra la adecuada busqueda y selección de la literatura para su revisión de tema</t>
  </si>
  <si>
    <t>El estudiante presenta la última información disponible acerca del tema expuesto en la literatura médica</t>
  </si>
  <si>
    <t>El estudiante responde las preguntas basado en el análisis crítico de la literatura presentada</t>
  </si>
  <si>
    <t>Razonamiento clínico</t>
  </si>
  <si>
    <t>Favorece la participación activa de los estudiantes para la resolución de problemas</t>
  </si>
  <si>
    <t>Uso del lenguaje</t>
  </si>
  <si>
    <t>Adecuado manejo del tiempo</t>
  </si>
  <si>
    <t>Observaciones:</t>
  </si>
  <si>
    <t>Formato de calificación de revisiones de tema para internos</t>
  </si>
  <si>
    <t>Expone casos clínicos de dificultad variable que le permiten a él y a sus compañeros integrar sus conocimientos</t>
  </si>
  <si>
    <t xml:space="preserve">Uso de recursos </t>
  </si>
  <si>
    <t>Atrae la atención del público y mantiene el interés durante la presentación</t>
  </si>
  <si>
    <t>Los movimientos, los gestos y el contacto visual utilizados favorecen una comunicación efectiva</t>
  </si>
  <si>
    <t xml:space="preserve">La presentación se acompaña de recursos visuales de calidad </t>
  </si>
  <si>
    <t>Facultad de Medicina, Universidad de los Andes</t>
  </si>
  <si>
    <t>Nombre estudiante:</t>
  </si>
  <si>
    <t>Código:</t>
  </si>
  <si>
    <t>Fecha:</t>
  </si>
  <si>
    <t>Curso/ Área de rotación /Especialidad:</t>
  </si>
  <si>
    <t>Evaluador:</t>
  </si>
  <si>
    <t>Evalúe el rendimiento /desempeño del estudiante en las siguientes competencias utilizando los siguientes criterios:</t>
  </si>
  <si>
    <r>
      <t xml:space="preserve">Excelente: </t>
    </r>
    <r>
      <rPr>
        <sz val="10"/>
        <color theme="1"/>
        <rFont val="Calibri"/>
        <family val="2"/>
        <scheme val="minor"/>
      </rPr>
      <t>Posee un alto dominio de los conocimientos y las habilidades del topico evaluado</t>
    </r>
  </si>
  <si>
    <r>
      <t xml:space="preserve">Bueno: </t>
    </r>
    <r>
      <rPr>
        <sz val="10"/>
        <color theme="1"/>
        <rFont val="Calibri"/>
        <family val="2"/>
        <scheme val="minor"/>
      </rPr>
      <t>Muestra un nivel de dominio adecuado de los conocimientos y posee las habilidades del topico evaluado</t>
    </r>
  </si>
  <si>
    <r>
      <t xml:space="preserve">Elemental: </t>
    </r>
    <r>
      <rPr>
        <sz val="10"/>
        <color theme="1"/>
        <rFont val="Calibri"/>
        <family val="2"/>
        <scheme val="minor"/>
      </rPr>
      <t>Requiere fortalecer la mayoria de los conocimientos y desarrollar las hablidades del topico evaluado</t>
    </r>
  </si>
  <si>
    <r>
      <t xml:space="preserve">Insuficiente: </t>
    </r>
    <r>
      <rPr>
        <sz val="10"/>
        <color theme="1"/>
        <rFont val="Calibri"/>
        <family val="2"/>
        <scheme val="minor"/>
      </rPr>
      <t>Necesita adquirir los conocimientos y desarrollar las habilidades del topico evaluado</t>
    </r>
  </si>
  <si>
    <t>Nota</t>
  </si>
  <si>
    <t>El estudiante utiliza recursos (presentación, poster, folleto, vídeo, infografía) que apoyan su presentación y son coherentes con la audiencia a la que se dirige</t>
  </si>
  <si>
    <t>El lenguaje verbal utilizado es adecuado para la audiencia y contexto</t>
  </si>
  <si>
    <t>Comprende los conocimientos presentados y muestra apropiación de estos</t>
  </si>
  <si>
    <t>El estudiante explica de manera clara y responde de manera acertada las preguntas</t>
  </si>
  <si>
    <t>La información está organizada de manera clara y 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</si>
</sst>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3" borderId="22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6" fillId="0" borderId="22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31"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</xdr:colOff>
      <xdr:row>1</xdr:row>
      <xdr:rowOff>59530</xdr:rowOff>
    </xdr:from>
    <xdr:to>
      <xdr:col>0</xdr:col>
      <xdr:colOff>3065135</xdr:colOff>
      <xdr:row>3</xdr:row>
      <xdr:rowOff>257174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259555"/>
          <a:ext cx="2850823" cy="711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topLeftCell="A16" zoomScaleNormal="100" workbookViewId="0">
      <selection activeCell="A23" sqref="A23"/>
    </sheetView>
  </sheetViews>
  <sheetFormatPr baseColWidth="10" defaultColWidth="11.42578125" defaultRowHeight="15" x14ac:dyDescent="0.25"/>
  <cols>
    <col min="1" max="1" width="50.5703125" style="9" customWidth="1"/>
    <col min="2" max="2" width="7.42578125" style="1" customWidth="1"/>
    <col min="3" max="6" width="16.28515625" style="1" customWidth="1"/>
    <col min="7" max="7" width="11.42578125" style="1" hidden="1" customWidth="1"/>
    <col min="8" max="8" width="13.7109375" style="1" hidden="1" customWidth="1"/>
    <col min="9" max="9" width="11.42578125" style="1" hidden="1" customWidth="1"/>
    <col min="10" max="10" width="11.42578125" style="7" customWidth="1"/>
    <col min="11" max="16384" width="11.42578125" style="7"/>
  </cols>
  <sheetData>
    <row r="1" spans="1:9" ht="15.75" thickBot="1" x14ac:dyDescent="0.3"/>
    <row r="2" spans="1:9" ht="16.5" customHeight="1" x14ac:dyDescent="0.25">
      <c r="A2" s="18"/>
      <c r="B2" s="63"/>
      <c r="C2" s="64"/>
      <c r="D2" s="64"/>
      <c r="E2" s="64"/>
      <c r="F2" s="65"/>
      <c r="G2" s="7"/>
      <c r="H2" s="7"/>
      <c r="I2" s="7"/>
    </row>
    <row r="3" spans="1:9" ht="24" customHeight="1" x14ac:dyDescent="0.25">
      <c r="A3" s="19"/>
      <c r="B3" s="66" t="s">
        <v>25</v>
      </c>
      <c r="C3" s="67"/>
      <c r="D3" s="67"/>
      <c r="E3" s="67"/>
      <c r="F3" s="68"/>
      <c r="G3" s="7"/>
      <c r="H3" s="7"/>
      <c r="I3" s="7"/>
    </row>
    <row r="4" spans="1:9" ht="26.25" customHeight="1" x14ac:dyDescent="0.25">
      <c r="A4" s="20"/>
      <c r="B4" s="66" t="s">
        <v>19</v>
      </c>
      <c r="C4" s="67"/>
      <c r="D4" s="67"/>
      <c r="E4" s="67"/>
      <c r="F4" s="68"/>
      <c r="G4" s="7"/>
      <c r="H4" s="7"/>
      <c r="I4" s="7"/>
    </row>
    <row r="5" spans="1:9" s="21" customFormat="1" ht="9" customHeight="1" x14ac:dyDescent="0.25">
      <c r="A5" s="60"/>
      <c r="B5" s="61"/>
      <c r="C5" s="61"/>
      <c r="D5" s="61"/>
      <c r="E5" s="61"/>
      <c r="F5" s="62"/>
    </row>
    <row r="6" spans="1:9" ht="24" customHeight="1" x14ac:dyDescent="0.25">
      <c r="A6" s="22" t="s">
        <v>26</v>
      </c>
      <c r="B6" s="23"/>
      <c r="C6" s="24" t="s">
        <v>27</v>
      </c>
      <c r="D6" s="25"/>
      <c r="E6" s="53" t="s">
        <v>28</v>
      </c>
      <c r="F6" s="54"/>
      <c r="G6" s="7"/>
      <c r="H6" s="7"/>
      <c r="I6" s="7"/>
    </row>
    <row r="7" spans="1:9" ht="24" customHeight="1" x14ac:dyDescent="0.25">
      <c r="A7" s="52" t="s">
        <v>29</v>
      </c>
      <c r="B7" s="53"/>
      <c r="C7" s="53"/>
      <c r="D7" s="53"/>
      <c r="E7" s="53"/>
      <c r="F7" s="54"/>
      <c r="G7" s="7"/>
      <c r="H7" s="7"/>
      <c r="I7" s="7"/>
    </row>
    <row r="8" spans="1:9" ht="24" customHeight="1" x14ac:dyDescent="0.25">
      <c r="A8" s="57" t="s">
        <v>30</v>
      </c>
      <c r="B8" s="58"/>
      <c r="C8" s="58"/>
      <c r="D8" s="58"/>
      <c r="E8" s="58"/>
      <c r="F8" s="59"/>
      <c r="G8" s="7"/>
      <c r="H8" s="7"/>
      <c r="I8" s="7"/>
    </row>
    <row r="9" spans="1:9" ht="9" customHeight="1" x14ac:dyDescent="0.25">
      <c r="A9" s="60"/>
      <c r="B9" s="61"/>
      <c r="C9" s="61"/>
      <c r="D9" s="61"/>
      <c r="E9" s="61"/>
      <c r="F9" s="62"/>
      <c r="G9" s="7"/>
      <c r="H9" s="7"/>
      <c r="I9" s="7"/>
    </row>
    <row r="10" spans="1:9" ht="19.5" customHeight="1" x14ac:dyDescent="0.25">
      <c r="A10" s="52" t="s">
        <v>31</v>
      </c>
      <c r="B10" s="53"/>
      <c r="C10" s="53"/>
      <c r="D10" s="53"/>
      <c r="E10" s="53"/>
      <c r="F10" s="54"/>
      <c r="G10" s="7"/>
      <c r="H10" s="7"/>
      <c r="I10" s="7"/>
    </row>
    <row r="11" spans="1:9" ht="21" customHeight="1" x14ac:dyDescent="0.25">
      <c r="A11" s="52" t="s">
        <v>32</v>
      </c>
      <c r="B11" s="53"/>
      <c r="C11" s="53"/>
      <c r="D11" s="53"/>
      <c r="E11" s="53"/>
      <c r="F11" s="54"/>
      <c r="G11" s="7"/>
      <c r="H11" s="7"/>
      <c r="I11" s="7"/>
    </row>
    <row r="12" spans="1:9" ht="21" customHeight="1" x14ac:dyDescent="0.25">
      <c r="A12" s="52" t="s">
        <v>33</v>
      </c>
      <c r="B12" s="53"/>
      <c r="C12" s="53"/>
      <c r="D12" s="53"/>
      <c r="E12" s="53"/>
      <c r="F12" s="54"/>
      <c r="G12" s="7"/>
      <c r="H12" s="7"/>
      <c r="I12" s="7"/>
    </row>
    <row r="13" spans="1:9" ht="21" customHeight="1" x14ac:dyDescent="0.25">
      <c r="A13" s="52" t="s">
        <v>34</v>
      </c>
      <c r="B13" s="53"/>
      <c r="C13" s="53"/>
      <c r="D13" s="53"/>
      <c r="E13" s="53"/>
      <c r="F13" s="54"/>
      <c r="G13" s="7"/>
      <c r="H13" s="7"/>
      <c r="I13" s="7"/>
    </row>
    <row r="14" spans="1:9" ht="21" customHeight="1" x14ac:dyDescent="0.25">
      <c r="A14" s="52" t="s">
        <v>35</v>
      </c>
      <c r="B14" s="53"/>
      <c r="C14" s="53"/>
      <c r="D14" s="53"/>
      <c r="E14" s="53"/>
      <c r="F14" s="54"/>
      <c r="G14" s="7"/>
      <c r="H14" s="7"/>
      <c r="I14" s="7"/>
    </row>
    <row r="15" spans="1:9" ht="5.25" customHeight="1" thickBot="1" x14ac:dyDescent="0.3">
      <c r="A15" s="36"/>
      <c r="B15" s="37"/>
      <c r="C15" s="37"/>
      <c r="D15" s="37"/>
      <c r="E15" s="37"/>
      <c r="F15" s="38"/>
      <c r="G15" s="8"/>
      <c r="H15" s="8"/>
    </row>
    <row r="16" spans="1:9" ht="24.75" customHeight="1" thickBot="1" x14ac:dyDescent="0.3">
      <c r="A16" s="10" t="str">
        <f>IF(AND(I18=0,I22=0,I26=0,I29=0,I33=0),"",IF(AND($I$37&lt;=5,$I$37&gt;=4.5),"EXCELENTE",(IF(AND($I$37&lt;4.5,$I$37&gt;=3.75),"BUENO",IF(AND($I$37&lt;3.75,$I$37&gt;=3),"ELEMENTAL",IF(AND($I$37&lt;3,$I$37&gt;=0),"INSUFICIENTE",""))))))</f>
        <v/>
      </c>
      <c r="B16" s="27"/>
      <c r="C16" s="28"/>
      <c r="D16" s="29"/>
      <c r="E16" s="28"/>
      <c r="F16" s="39"/>
      <c r="G16" s="8"/>
      <c r="H16" s="8"/>
    </row>
    <row r="17" spans="1:9" x14ac:dyDescent="0.25">
      <c r="A17" s="40" t="s">
        <v>0</v>
      </c>
      <c r="B17" s="14" t="s">
        <v>1</v>
      </c>
      <c r="C17" s="17" t="s">
        <v>2</v>
      </c>
      <c r="D17" s="17" t="s">
        <v>3</v>
      </c>
      <c r="E17" s="17" t="s">
        <v>4</v>
      </c>
      <c r="F17" s="26" t="s">
        <v>5</v>
      </c>
      <c r="G17" s="34" t="s">
        <v>6</v>
      </c>
      <c r="H17" s="15" t="s">
        <v>7</v>
      </c>
      <c r="I17" s="16" t="s">
        <v>8</v>
      </c>
    </row>
    <row r="18" spans="1:9" x14ac:dyDescent="0.25">
      <c r="A18" s="41" t="s">
        <v>9</v>
      </c>
      <c r="B18" s="30">
        <v>30</v>
      </c>
      <c r="C18" s="31"/>
      <c r="D18" s="31"/>
      <c r="E18" s="31"/>
      <c r="F18" s="42"/>
      <c r="G18" s="35"/>
      <c r="H18" s="4">
        <f>SUM(G19:G21)</f>
        <v>0</v>
      </c>
      <c r="I18" s="1">
        <f>((H18*5)/12)*(B18/100)</f>
        <v>0</v>
      </c>
    </row>
    <row r="19" spans="1:9" ht="27" customHeight="1" x14ac:dyDescent="0.25">
      <c r="A19" s="43" t="s">
        <v>40</v>
      </c>
      <c r="B19" s="5"/>
      <c r="C19" s="6"/>
      <c r="D19" s="6"/>
      <c r="E19" s="6"/>
      <c r="F19" s="44"/>
      <c r="G19" s="35">
        <f>IF(AND(C19&lt;&gt;"",D19="",E19="",F19=""),1,IF(AND(C19="",D19&lt;&gt;"",E19="",F19=""),2,IF(AND(C19="",D19="",E19&lt;&gt;"",F19=""),3,IF(AND(C19="",D19="",E19="",F19&lt;&gt;""),4,IF(AND(C19="",D19="",E19="",F19=""),0,"REVISAR")))))</f>
        <v>0</v>
      </c>
    </row>
    <row r="20" spans="1:9" ht="15" customHeight="1" x14ac:dyDescent="0.25">
      <c r="A20" s="43" t="s">
        <v>41</v>
      </c>
      <c r="B20" s="5"/>
      <c r="C20" s="6"/>
      <c r="D20" s="6"/>
      <c r="E20" s="6"/>
      <c r="F20" s="44"/>
      <c r="G20" s="35">
        <f>IF(AND(C20&lt;&gt;"",D20="",E20="",F20=""),1,IF(AND(C20="",D20&lt;&gt;"",E20="",F20=""),2,IF(AND(C20="",D20="",E20&lt;&gt;"",F20=""),3,IF(AND(C20="",D20="",E20="",F20&lt;&gt;""),4,IF(AND(C20="",D20="",E20="",F20=""),0,"REVISAR")))))</f>
        <v>0</v>
      </c>
    </row>
    <row r="21" spans="1:9" ht="27" customHeight="1" x14ac:dyDescent="0.25">
      <c r="A21" s="43" t="s">
        <v>39</v>
      </c>
      <c r="B21" s="5"/>
      <c r="C21" s="6"/>
      <c r="D21" s="6"/>
      <c r="E21" s="6"/>
      <c r="F21" s="44"/>
      <c r="G21" s="35">
        <f>IF(AND(C21&lt;&gt;"",D21="",E21="",F21=""),1,IF(AND(C21="",D21&lt;&gt;"",E21="",F21=""),2,IF(AND(C21="",D21="",E21&lt;&gt;"",F21=""),3,IF(AND(C21="",D21="",E21="",F21&lt;&gt;""),4,IF(AND(C21="",D21="",E21="",F21=""),0,"REVISAR")))))</f>
        <v>0</v>
      </c>
    </row>
    <row r="22" spans="1:9" x14ac:dyDescent="0.25">
      <c r="A22" s="41" t="s">
        <v>10</v>
      </c>
      <c r="B22" s="30">
        <v>30</v>
      </c>
      <c r="C22" s="32"/>
      <c r="D22" s="32"/>
      <c r="E22" s="32"/>
      <c r="F22" s="45"/>
      <c r="G22" s="35"/>
      <c r="H22" s="4">
        <f>SUM(G23:G25)</f>
        <v>0</v>
      </c>
      <c r="I22" s="1">
        <f>((H22*5)/12)*(B22/100)</f>
        <v>0</v>
      </c>
    </row>
    <row r="23" spans="1:9" ht="30" customHeight="1" x14ac:dyDescent="0.25">
      <c r="A23" s="43" t="s">
        <v>11</v>
      </c>
      <c r="B23" s="5"/>
      <c r="C23" s="6"/>
      <c r="D23" s="6"/>
      <c r="E23" s="6"/>
      <c r="F23" s="44"/>
      <c r="G23" s="35">
        <f>IF(AND(C23&lt;&gt;"",D23="",E23="",F23=""),1,IF(AND(C23="",D23&lt;&gt;"",E23="",F23=""),2,IF(AND(C23="",D23="",E23&lt;&gt;"",F23=""),3,IF(AND(C23="",D23="",E23="",F23&lt;&gt;""),4,IF(AND(C23="",D23="",E23="",F23=""),0,"REVISAR")))))</f>
        <v>0</v>
      </c>
    </row>
    <row r="24" spans="1:9" ht="30" customHeight="1" x14ac:dyDescent="0.25">
      <c r="A24" s="43" t="s">
        <v>12</v>
      </c>
      <c r="B24" s="5"/>
      <c r="C24" s="6"/>
      <c r="D24" s="6"/>
      <c r="E24" s="6"/>
      <c r="F24" s="44"/>
      <c r="G24" s="35">
        <f>IF(AND(C24&lt;&gt;"",D24="",E24="",F24=""),1,IF(AND(C24="",D24&lt;&gt;"",E24="",F24=""),2,IF(AND(C24="",D24="",E24&lt;&gt;"",F24=""),3,IF(AND(C24="",D24="",E24="",F24&lt;&gt;""),4,IF(AND(C24="",D24="",E24="",F24=""),0,"REVISAR")))))</f>
        <v>0</v>
      </c>
    </row>
    <row r="25" spans="1:9" ht="30" customHeight="1" x14ac:dyDescent="0.25">
      <c r="A25" s="43" t="s">
        <v>13</v>
      </c>
      <c r="B25" s="5"/>
      <c r="C25" s="6"/>
      <c r="D25" s="6"/>
      <c r="E25" s="6"/>
      <c r="F25" s="44"/>
      <c r="G25" s="35">
        <f>IF(AND(C25&lt;&gt;"",D25="",E25="",F25=""),1,IF(AND(C25="",D25&lt;&gt;"",E25="",F25=""),2,IF(AND(C25="",D25="",E25&lt;&gt;"",F25=""),3,IF(AND(C25="",D25="",E25="",F25&lt;&gt;""),4,IF(AND(C25="",D25="",E25="",F25=""),0,"REVISAR")))))</f>
        <v>0</v>
      </c>
    </row>
    <row r="26" spans="1:9" x14ac:dyDescent="0.25">
      <c r="A26" s="41" t="s">
        <v>14</v>
      </c>
      <c r="B26" s="30">
        <v>25</v>
      </c>
      <c r="C26" s="32"/>
      <c r="D26" s="32"/>
      <c r="E26" s="32"/>
      <c r="F26" s="45"/>
      <c r="G26" s="35"/>
      <c r="H26" s="4">
        <f>SUM(G27:G28)</f>
        <v>0</v>
      </c>
      <c r="I26" s="1">
        <f>((H26*5)/8)*(B26/100)</f>
        <v>0</v>
      </c>
    </row>
    <row r="27" spans="1:9" ht="45" x14ac:dyDescent="0.25">
      <c r="A27" s="43" t="s">
        <v>20</v>
      </c>
      <c r="B27" s="5"/>
      <c r="C27" s="6"/>
      <c r="D27" s="6"/>
      <c r="E27" s="6"/>
      <c r="F27" s="44"/>
      <c r="G27" s="35">
        <f t="shared" ref="G27:G32" si="0">IF(AND(C27&lt;&gt;"",D27="",E27="",F27=""),1,IF(AND(C27="",D27&lt;&gt;"",E27="",F27=""),2,IF(AND(C27="",D27="",E27&lt;&gt;"",F27=""),3,IF(AND(C27="",D27="",E27="",F27&lt;&gt;""),4,IF(AND(C27="",D27="",E27="",F27=""),0,"REVISAR")))))</f>
        <v>0</v>
      </c>
    </row>
    <row r="28" spans="1:9" ht="30" customHeight="1" x14ac:dyDescent="0.25">
      <c r="A28" s="43" t="s">
        <v>15</v>
      </c>
      <c r="B28" s="5"/>
      <c r="C28" s="6"/>
      <c r="D28" s="6"/>
      <c r="E28" s="6"/>
      <c r="F28" s="44"/>
      <c r="G28" s="35">
        <f t="shared" si="0"/>
        <v>0</v>
      </c>
    </row>
    <row r="29" spans="1:9" x14ac:dyDescent="0.25">
      <c r="A29" s="41" t="s">
        <v>16</v>
      </c>
      <c r="B29" s="30">
        <v>10</v>
      </c>
      <c r="C29" s="32"/>
      <c r="D29" s="32"/>
      <c r="E29" s="32"/>
      <c r="F29" s="45"/>
      <c r="G29" s="35">
        <f t="shared" si="0"/>
        <v>0</v>
      </c>
      <c r="H29" s="4">
        <f>SUM(G30:G32)</f>
        <v>0</v>
      </c>
      <c r="I29" s="1">
        <f>((H29*5)/12)*(B29/100)</f>
        <v>0</v>
      </c>
    </row>
    <row r="30" spans="1:9" ht="30" customHeight="1" x14ac:dyDescent="0.25">
      <c r="A30" s="43" t="s">
        <v>38</v>
      </c>
      <c r="B30" s="5"/>
      <c r="C30" s="6"/>
      <c r="D30" s="6"/>
      <c r="E30" s="6"/>
      <c r="F30" s="44"/>
      <c r="G30" s="35">
        <f t="shared" si="0"/>
        <v>0</v>
      </c>
    </row>
    <row r="31" spans="1:9" ht="30" customHeight="1" x14ac:dyDescent="0.25">
      <c r="A31" s="43" t="s">
        <v>23</v>
      </c>
      <c r="B31" s="5"/>
      <c r="C31" s="6"/>
      <c r="D31" s="6"/>
      <c r="E31" s="6"/>
      <c r="F31" s="44"/>
      <c r="G31" s="35">
        <f t="shared" si="0"/>
        <v>0</v>
      </c>
    </row>
    <row r="32" spans="1:9" ht="30" customHeight="1" x14ac:dyDescent="0.25">
      <c r="A32" s="43" t="s">
        <v>22</v>
      </c>
      <c r="B32" s="5"/>
      <c r="C32" s="6"/>
      <c r="D32" s="6"/>
      <c r="E32" s="6"/>
      <c r="F32" s="44"/>
      <c r="G32" s="35">
        <f t="shared" si="0"/>
        <v>0</v>
      </c>
    </row>
    <row r="33" spans="1:10" x14ac:dyDescent="0.25">
      <c r="A33" s="41" t="s">
        <v>21</v>
      </c>
      <c r="B33" s="30">
        <v>5</v>
      </c>
      <c r="C33" s="32"/>
      <c r="D33" s="32"/>
      <c r="E33" s="32"/>
      <c r="F33" s="45"/>
      <c r="G33" s="35"/>
      <c r="H33" s="4">
        <f>SUM(G34:G36)</f>
        <v>0</v>
      </c>
      <c r="I33" s="1">
        <f>((H33*5)/12)*(B33/100)</f>
        <v>0</v>
      </c>
    </row>
    <row r="34" spans="1:10" ht="48.75" customHeight="1" x14ac:dyDescent="0.25">
      <c r="A34" s="46" t="s">
        <v>37</v>
      </c>
      <c r="B34" s="37"/>
      <c r="C34" s="6"/>
      <c r="D34" s="6"/>
      <c r="E34" s="6"/>
      <c r="F34" s="44"/>
      <c r="G34" s="35">
        <f>IF(AND(C34&lt;&gt;"",D34="",E34="",F34=""),1,IF(AND(C34="",D34&lt;&gt;"",E34="",F34=""),2,IF(AND(C34="",D34="",E34&lt;&gt;"",F34=""),3,IF(AND(C34="",D34="",E34="",F34&lt;&gt;""),4,IF(AND(C34="",D34="",E34="",F34=""),0,"REVISAR")))))</f>
        <v>0</v>
      </c>
    </row>
    <row r="35" spans="1:10" ht="30" x14ac:dyDescent="0.25">
      <c r="A35" s="43" t="s">
        <v>24</v>
      </c>
      <c r="B35" s="5"/>
      <c r="C35" s="6"/>
      <c r="D35" s="6"/>
      <c r="E35" s="6"/>
      <c r="F35" s="44"/>
      <c r="G35" s="35">
        <f>IF(AND(C35&lt;&gt;"",D35="",E35="",F35=""),1,IF(AND(C35="",D35&lt;&gt;"",E35="",F35=""),2,IF(AND(C35="",D35="",E35&lt;&gt;"",F35=""),3,IF(AND(C35="",D35="",E35="",F35&lt;&gt;""),4,IF(AND(C35="",D35="",E35="",F35=""),0,"REVISAR")))))</f>
        <v>0</v>
      </c>
    </row>
    <row r="36" spans="1:10" x14ac:dyDescent="0.25">
      <c r="A36" s="43" t="s">
        <v>17</v>
      </c>
      <c r="B36" s="5"/>
      <c r="C36" s="6"/>
      <c r="D36" s="6"/>
      <c r="E36" s="6"/>
      <c r="F36" s="44"/>
      <c r="G36" s="35">
        <f>IF(AND(C36&lt;&gt;"",D36="",E36="",F36=""),1,IF(AND(C36="",D36&lt;&gt;"",E36="",F36=""),2,IF(AND(C36="",D36="",E36&lt;&gt;"",F36=""),3,IF(AND(C36="",D36="",E36="",F36&lt;&gt;""),4,IF(AND(C36="",D36="",E36="",F36=""),0,"REVISAR")))))</f>
        <v>0</v>
      </c>
    </row>
    <row r="37" spans="1:10" ht="20.25" customHeight="1" x14ac:dyDescent="0.25">
      <c r="A37" s="55" t="s">
        <v>36</v>
      </c>
      <c r="B37" s="56"/>
      <c r="C37" s="56"/>
      <c r="D37" s="56"/>
      <c r="E37" s="56"/>
      <c r="F37" s="33">
        <f>I37</f>
        <v>0</v>
      </c>
      <c r="G37" s="13">
        <f>SUM(G18:G36)</f>
        <v>0</v>
      </c>
      <c r="H37" s="2"/>
      <c r="I37" s="3">
        <f>(I18+I22+I26+I29+I33)</f>
        <v>0</v>
      </c>
    </row>
    <row r="38" spans="1:10" ht="15.75" x14ac:dyDescent="0.25">
      <c r="A38" s="47" t="s">
        <v>18</v>
      </c>
      <c r="B38" s="12"/>
      <c r="C38" s="12"/>
      <c r="D38" s="12"/>
      <c r="E38" s="12"/>
      <c r="F38" s="48"/>
      <c r="G38" s="2"/>
      <c r="H38" s="2"/>
      <c r="I38" s="3"/>
    </row>
    <row r="39" spans="1:10" ht="79.5" customHeight="1" thickBot="1" x14ac:dyDescent="0.3">
      <c r="A39" s="49"/>
      <c r="B39" s="50"/>
      <c r="C39" s="50"/>
      <c r="D39" s="50"/>
      <c r="E39" s="50"/>
      <c r="F39" s="51"/>
      <c r="G39" s="2"/>
      <c r="H39" s="2"/>
      <c r="I39" s="3"/>
    </row>
    <row r="40" spans="1:10" s="1" customFormat="1" x14ac:dyDescent="0.25">
      <c r="A40" s="11"/>
      <c r="J40" s="7"/>
    </row>
    <row r="41" spans="1:10" s="1" customFormat="1" x14ac:dyDescent="0.25">
      <c r="A41" s="11"/>
      <c r="J41" s="7"/>
    </row>
  </sheetData>
  <mergeCells count="14">
    <mergeCell ref="B2:F2"/>
    <mergeCell ref="B3:F3"/>
    <mergeCell ref="B4:F4"/>
    <mergeCell ref="A5:F5"/>
    <mergeCell ref="E6:F6"/>
    <mergeCell ref="A12:F12"/>
    <mergeCell ref="A13:F13"/>
    <mergeCell ref="A14:F14"/>
    <mergeCell ref="A37:E37"/>
    <mergeCell ref="A7:F7"/>
    <mergeCell ref="A8:F8"/>
    <mergeCell ref="A9:F9"/>
    <mergeCell ref="A10:F10"/>
    <mergeCell ref="A11:F11"/>
  </mergeCells>
  <conditionalFormatting sqref="B16">
    <cfRule type="cellIs" dxfId="30" priority="33" operator="equal">
      <formula>"SOBRESALIENTE"</formula>
    </cfRule>
    <cfRule type="cellIs" dxfId="29" priority="34" operator="equal">
      <formula>"BUENO"</formula>
    </cfRule>
    <cfRule type="cellIs" dxfId="28" priority="35" operator="equal">
      <formula>"ACEPTABLE"</formula>
    </cfRule>
    <cfRule type="cellIs" dxfId="27" priority="36" operator="equal">
      <formula>"INSUFICIENTE"</formula>
    </cfRule>
  </conditionalFormatting>
  <conditionalFormatting sqref="C16">
    <cfRule type="cellIs" dxfId="26" priority="32" operator="equal">
      <formula>0</formula>
    </cfRule>
  </conditionalFormatting>
  <conditionalFormatting sqref="D16">
    <cfRule type="cellIs" dxfId="25" priority="23" operator="equal">
      <formula>"SOBRESALIENTE"</formula>
    </cfRule>
    <cfRule type="cellIs" dxfId="24" priority="24" operator="equal">
      <formula>"BUENO"</formula>
    </cfRule>
    <cfRule type="cellIs" dxfId="23" priority="25" operator="equal">
      <formula>"ACEPTABLE"</formula>
    </cfRule>
    <cfRule type="cellIs" dxfId="22" priority="26" operator="equal">
      <formula>"INSUFICIENTE"</formula>
    </cfRule>
  </conditionalFormatting>
  <conditionalFormatting sqref="E16">
    <cfRule type="cellIs" dxfId="21" priority="22" operator="equal">
      <formula>0</formula>
    </cfRule>
  </conditionalFormatting>
  <conditionalFormatting sqref="F16">
    <cfRule type="cellIs" dxfId="20" priority="6" operator="equal">
      <formula>0</formula>
    </cfRule>
  </conditionalFormatting>
  <conditionalFormatting sqref="A16">
    <cfRule type="cellIs" dxfId="19" priority="2" operator="equal">
      <formula>"SOBRESALIENTE"</formula>
    </cfRule>
    <cfRule type="cellIs" dxfId="18" priority="3" operator="equal">
      <formula>"BUENO"</formula>
    </cfRule>
    <cfRule type="cellIs" dxfId="17" priority="4" operator="equal">
      <formula>"ACEPTABLE"</formula>
    </cfRule>
    <cfRule type="cellIs" dxfId="16" priority="5" operator="equal">
      <formula>"INSUFICIENTE"</formula>
    </cfRule>
  </conditionalFormatting>
  <conditionalFormatting sqref="F37">
    <cfRule type="cellIs" dxfId="0" priority="1" operator="equal">
      <formula>0</formula>
    </cfRule>
  </conditionalFormatting>
  <pageMargins left="0.51181102362204722" right="0.31496062992125984" top="0.55118110236220474" bottom="0.55118110236220474" header="0.31496062992125984" footer="0.31496062992125984"/>
  <pageSetup scale="8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69230A6F7B2244BAC0CCEE5ED9CBFC" ma:contentTypeVersion="13" ma:contentTypeDescription="Crear nuevo documento." ma:contentTypeScope="" ma:versionID="3ef7c05465107002e0d9f9a1c8147885">
  <xsd:schema xmlns:xsd="http://www.w3.org/2001/XMLSchema" xmlns:xs="http://www.w3.org/2001/XMLSchema" xmlns:p="http://schemas.microsoft.com/office/2006/metadata/properties" xmlns:ns3="a680630e-7eeb-4e99-919a-2da1b391166b" xmlns:ns4="17c69f97-b20d-4962-be80-a408127180c1" targetNamespace="http://schemas.microsoft.com/office/2006/metadata/properties" ma:root="true" ma:fieldsID="5a1671ce7c60f3b09bad0a4d8c498fc6" ns3:_="" ns4:_="">
    <xsd:import namespace="a680630e-7eeb-4e99-919a-2da1b391166b"/>
    <xsd:import namespace="17c69f97-b20d-4962-be80-a408127180c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0630e-7eeb-4e99-919a-2da1b39116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69f97-b20d-4962-be80-a408127180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DB835D-C0C1-4C26-9C04-2529070E90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FD812A-DFB1-41BF-B94C-2CB2F9094C0E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terms/"/>
    <ds:schemaRef ds:uri="17c69f97-b20d-4962-be80-a408127180c1"/>
    <ds:schemaRef ds:uri="http://purl.org/dc/dcmitype/"/>
    <ds:schemaRef ds:uri="http://purl.org/dc/elements/1.1/"/>
    <ds:schemaRef ds:uri="a680630e-7eeb-4e99-919a-2da1b391166b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CD5D4B4-8576-4846-A5FA-2E5052FDAE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80630e-7eeb-4e99-919a-2da1b391166b"/>
    <ds:schemaRef ds:uri="17c69f97-b20d-4962-be80-a408127180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Internos</vt:lpstr>
      <vt:lpstr>'Formato Internos'!Área_de_impresión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Enrique Martin Gomez</dc:creator>
  <cp:lastModifiedBy>Admin</cp:lastModifiedBy>
  <cp:lastPrinted>2020-06-18T14:44:33Z</cp:lastPrinted>
  <dcterms:created xsi:type="dcterms:W3CDTF">2019-08-12T17:12:00Z</dcterms:created>
  <dcterms:modified xsi:type="dcterms:W3CDTF">2020-06-18T17:11:51Z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0x0101006069230A6F7B2244BAC0CCEE5ED9CBFC</vt:lpwstr>
  </property>
</Properties>
</file>